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entralesupelec-my.sharepoint.com/personal/pascal_morenton_centralesupelec_fr/Documents/Bureau/Jasper/JASPER_V14/"/>
    </mc:Choice>
  </mc:AlternateContent>
  <xr:revisionPtr revIDLastSave="287" documentId="13_ncr:1_{8026EF13-141E-4ED0-A5F8-B852B92C85BA}" xr6:coauthVersionLast="47" xr6:coauthVersionMax="47" xr10:uidLastSave="{FFD22647-8962-45C5-BE87-36CEC786DA85}"/>
  <bookViews>
    <workbookView xWindow="-120" yWindow="-120" windowWidth="29040" windowHeight="15720" xr2:uid="{94CF74CE-25C8-4381-BA47-7A6C1D1DFEB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I5" i="1"/>
  <c r="I4" i="1"/>
  <c r="I3" i="1"/>
  <c r="H30" i="1"/>
  <c r="I30" i="1" s="1"/>
  <c r="H12" i="1"/>
  <c r="I12" i="1" s="1"/>
  <c r="I22" i="1"/>
  <c r="I25" i="1"/>
  <c r="I24" i="1"/>
  <c r="I23" i="1"/>
  <c r="I20" i="1"/>
  <c r="I19" i="1"/>
  <c r="I18" i="1"/>
  <c r="I17" i="1"/>
  <c r="I13" i="1" l="1"/>
  <c r="I21" i="1"/>
  <c r="I26" i="1" s="1"/>
  <c r="I37" i="1" l="1"/>
</calcChain>
</file>

<file path=xl/sharedStrings.xml><?xml version="1.0" encoding="utf-8"?>
<sst xmlns="http://schemas.openxmlformats.org/spreadsheetml/2006/main" count="96" uniqueCount="63">
  <si>
    <t>https://amzn.eu/d/b1Vad34</t>
  </si>
  <si>
    <t>ELECTRONIC PARTS</t>
  </si>
  <si>
    <t>SHELL</t>
  </si>
  <si>
    <t>Price</t>
  </si>
  <si>
    <t>Sourcing</t>
  </si>
  <si>
    <t>Mass (gr)</t>
  </si>
  <si>
    <t>Time (mn)</t>
  </si>
  <si>
    <t>PLATE</t>
  </si>
  <si>
    <t>https://amzn.eu/d/7VfucaA</t>
  </si>
  <si>
    <t>https://amzn.eu/d/0QUl6cj</t>
  </si>
  <si>
    <t>https://amzn.eu/d/1w2VTh1</t>
  </si>
  <si>
    <t>https://amzn.eu/d/fZCcpyz</t>
  </si>
  <si>
    <t>PLA Filament</t>
  </si>
  <si>
    <t>BEAK</t>
  </si>
  <si>
    <t>https://amzn.eu/d/bIAiVbv</t>
  </si>
  <si>
    <t>https://eu.mouser.com/ProductDetail/Senseair/004-1-0100?qs=iLKYxzqNS76G7JcpsBlFuA%3D%3D</t>
  </si>
  <si>
    <t>RING_MASK</t>
  </si>
  <si>
    <t>4h10mn</t>
  </si>
  <si>
    <t>LEFT_FOOT</t>
  </si>
  <si>
    <t>RIGHT_FOOT</t>
  </si>
  <si>
    <t>RING_SUPPORT_23mm</t>
  </si>
  <si>
    <t>RING LEDS RGB 23mm</t>
  </si>
  <si>
    <t>JLCPCB</t>
  </si>
  <si>
    <t>MECHANICAL PARTS</t>
  </si>
  <si>
    <t>Self-tapping Screws M2x8</t>
  </si>
  <si>
    <t>https://amzn.eu/d/021kj46B</t>
  </si>
  <si>
    <t>Nb</t>
  </si>
  <si>
    <t>Price/Unit</t>
  </si>
  <si>
    <t>Total Cost</t>
  </si>
  <si>
    <t>FRONT_WHITE</t>
  </si>
  <si>
    <t>FRONT_BLACK</t>
  </si>
  <si>
    <t>Revision</t>
  </si>
  <si>
    <t>-</t>
  </si>
  <si>
    <t>PCB_PROJECT_JASPER</t>
  </si>
  <si>
    <t>V5</t>
  </si>
  <si>
    <t>v1</t>
  </si>
  <si>
    <t>v2</t>
  </si>
  <si>
    <t>v14</t>
  </si>
  <si>
    <t>v11</t>
  </si>
  <si>
    <t>v1.1</t>
  </si>
  <si>
    <t>Part Number</t>
  </si>
  <si>
    <t>Development board LILYGO T-DISPLAY</t>
  </si>
  <si>
    <t>CO2 Sensor SENSEAIR S88</t>
  </si>
  <si>
    <t>SOFTWARE</t>
  </si>
  <si>
    <t>Embedded Software</t>
  </si>
  <si>
    <t>v4</t>
  </si>
  <si>
    <t>Date</t>
  </si>
  <si>
    <t>PROTOTYPED PARTS on MK4S 3D PRINTER (0.25 mm Speed Mode)</t>
  </si>
  <si>
    <t>Designation</t>
  </si>
  <si>
    <t>RESISTOR 470 ohm</t>
  </si>
  <si>
    <t>https://amzn.eu/d/0gvBy0M9</t>
  </si>
  <si>
    <t>004-1-0100</t>
  </si>
  <si>
    <t>JST X-H Connector 3 pins Male</t>
  </si>
  <si>
    <t>JST X-H Connector 3 pins Female</t>
  </si>
  <si>
    <t>Yageo</t>
  </si>
  <si>
    <t>RSF5WSJT-91-470R</t>
  </si>
  <si>
    <t>RoHS</t>
  </si>
  <si>
    <t>Wire black</t>
  </si>
  <si>
    <t>Wire red</t>
  </si>
  <si>
    <t>Wire green</t>
  </si>
  <si>
    <t>Nb / Length</t>
  </si>
  <si>
    <t>150mm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</si>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</sst>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0C]_-;\-* #,##0.00\ [$€-40C]_-;_-* &quot;-&quot;??\ [$€-40C]_-;_-@_-"/>
    <numFmt numFmtId="165" formatCode="0.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4" fontId="1" fillId="4" borderId="2" xfId="0" applyNumberFormat="1" applyFont="1" applyFill="1" applyBorder="1"/>
    <xf numFmtId="164" fontId="1" fillId="4" borderId="6" xfId="0" applyNumberFormat="1" applyFont="1" applyFill="1" applyBorder="1"/>
    <xf numFmtId="0" fontId="4" fillId="0" borderId="1" xfId="1" applyBorder="1"/>
    <xf numFmtId="14" fontId="0" fillId="0" borderId="1" xfId="0" applyNumberFormat="1" applyBorder="1" applyAlignment="1">
      <alignment horizontal="center"/>
    </xf>
    <xf numFmtId="0" fontId="1" fillId="4" borderId="1" xfId="0" applyFont="1" applyFill="1" applyBorder="1"/>
    <xf numFmtId="164" fontId="0" fillId="0" borderId="1" xfId="0" applyNumberFormat="1" applyBorder="1" applyAlignment="1">
      <alignment horizontal="center"/>
    </xf>
    <xf numFmtId="164" fontId="1" fillId="4" borderId="1" xfId="0" applyNumberFormat="1" applyFont="1" applyFill="1" applyBorder="1"/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mzn.eu/d/bIAiVb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3CE42-6BF0-41D1-8BCC-0E71CFBD2505}">
  <dimension ref="A1:I37"/>
  <sheetViews>
    <sheetView tabSelected="1" zoomScale="85" zoomScaleNormal="85" workbookViewId="0">
      <selection activeCell="K13" sqref="K13"/>
    </sheetView>
  </sheetViews>
  <sheetFormatPr baseColWidth="10" defaultRowHeight="15" x14ac:dyDescent="0.25"/>
  <cols>
    <col min="1" max="1" width="34.140625" customWidth="1"/>
    <col min="2" max="2" width="20.28515625" style="15" customWidth="1"/>
    <col min="3" max="3" width="13.28515625" customWidth="1"/>
    <col min="4" max="4" width="9.85546875" customWidth="1"/>
    <col min="5" max="5" width="13.28515625" customWidth="1"/>
    <col min="6" max="6" width="27.28515625" style="1" customWidth="1"/>
    <col min="7" max="7" width="12.42578125" customWidth="1"/>
    <col min="8" max="8" width="11.5703125" customWidth="1"/>
    <col min="9" max="9" width="14.7109375" customWidth="1"/>
    <col min="10" max="10" width="17.85546875" customWidth="1"/>
    <col min="11" max="11" width="7.28515625" customWidth="1"/>
    <col min="12" max="12" width="1.140625" customWidth="1"/>
    <col min="13" max="13" width="24.140625" customWidth="1"/>
    <col min="14" max="14" width="25.85546875" customWidth="1"/>
  </cols>
  <sheetData>
    <row r="1" spans="1:9" ht="24.75" thickBot="1" x14ac:dyDescent="0.45">
      <c r="A1" s="18" t="s">
        <v>1</v>
      </c>
      <c r="B1" s="19"/>
      <c r="C1" s="19"/>
      <c r="D1" s="19"/>
      <c r="E1" s="19"/>
      <c r="F1" s="19"/>
      <c r="G1" s="19"/>
      <c r="H1" s="19"/>
      <c r="I1" s="20"/>
    </row>
    <row r="2" spans="1:9" x14ac:dyDescent="0.25">
      <c r="A2" s="4" t="s">
        <v>48</v>
      </c>
      <c r="B2" s="4" t="s">
        <v>40</v>
      </c>
      <c r="C2" s="4" t="s">
        <v>31</v>
      </c>
      <c r="D2" s="4" t="s">
        <v>56</v>
      </c>
      <c r="E2" s="4" t="s">
        <v>46</v>
      </c>
      <c r="F2" s="4" t="s">
        <v>4</v>
      </c>
      <c r="G2" s="4" t="s">
        <v>60</v>
      </c>
      <c r="H2" s="4" t="s">
        <v>27</v>
      </c>
      <c r="I2" s="4" t="s">
        <v>28</v>
      </c>
    </row>
    <row r="3" spans="1:9" x14ac:dyDescent="0.25">
      <c r="A3" t="s">
        <v>41</v>
      </c>
      <c r="B3" s="5"/>
      <c r="C3" s="5" t="s">
        <v>39</v>
      </c>
      <c r="D3" s="5" t="s">
        <v>62</v>
      </c>
      <c r="E3" s="5"/>
      <c r="F3" s="2" t="s">
        <v>0</v>
      </c>
      <c r="G3" s="5">
        <v>1</v>
      </c>
      <c r="H3" s="3">
        <v>18.59</v>
      </c>
      <c r="I3" s="3">
        <f>G3*H3</f>
        <v>18.59</v>
      </c>
    </row>
    <row r="4" spans="1:9" x14ac:dyDescent="0.25">
      <c r="A4" s="2" t="s">
        <v>42</v>
      </c>
      <c r="B4" s="5" t="s">
        <v>51</v>
      </c>
      <c r="C4" s="5"/>
      <c r="D4" s="5" t="s">
        <v>62</v>
      </c>
      <c r="E4" s="5"/>
      <c r="F4" s="2" t="s">
        <v>15</v>
      </c>
      <c r="G4" s="5">
        <v>1</v>
      </c>
      <c r="H4" s="3">
        <v>15.82</v>
      </c>
      <c r="I4" s="3">
        <f>G4*H4</f>
        <v>15.82</v>
      </c>
    </row>
    <row r="5" spans="1:9" x14ac:dyDescent="0.25">
      <c r="A5" s="2" t="s">
        <v>21</v>
      </c>
      <c r="B5" s="5"/>
      <c r="C5" s="5"/>
      <c r="D5" s="5"/>
      <c r="E5" s="5"/>
      <c r="F5" s="10" t="s">
        <v>14</v>
      </c>
      <c r="G5" s="5">
        <v>1</v>
      </c>
      <c r="H5" s="3">
        <v>4.66</v>
      </c>
      <c r="I5" s="3">
        <f>G5*H5</f>
        <v>4.66</v>
      </c>
    </row>
    <row r="6" spans="1:9" x14ac:dyDescent="0.25">
      <c r="A6" s="2" t="s">
        <v>49</v>
      </c>
      <c r="B6" s="17" t="s">
        <v>55</v>
      </c>
      <c r="C6" s="5"/>
      <c r="D6" s="5"/>
      <c r="E6" s="5"/>
      <c r="F6" s="16" t="s">
        <v>54</v>
      </c>
      <c r="G6" s="5"/>
      <c r="H6" s="3">
        <v>0.5</v>
      </c>
      <c r="I6" s="3"/>
    </row>
    <row r="7" spans="1:9" x14ac:dyDescent="0.25">
      <c r="A7" s="2" t="s">
        <v>52</v>
      </c>
      <c r="B7" s="5"/>
      <c r="C7" s="5"/>
      <c r="D7" s="5"/>
      <c r="E7" s="5"/>
      <c r="F7" s="2" t="s">
        <v>50</v>
      </c>
      <c r="G7" s="5"/>
      <c r="H7" s="3"/>
      <c r="I7" s="3"/>
    </row>
    <row r="8" spans="1:9" x14ac:dyDescent="0.25">
      <c r="A8" s="2" t="s">
        <v>53</v>
      </c>
      <c r="B8" s="5"/>
      <c r="C8" s="5"/>
      <c r="D8" s="5"/>
      <c r="E8" s="5"/>
      <c r="F8" s="2" t="s">
        <v>50</v>
      </c>
      <c r="G8" s="5"/>
      <c r="H8" s="3"/>
      <c r="I8" s="3"/>
    </row>
    <row r="9" spans="1:9" x14ac:dyDescent="0.25">
      <c r="A9" s="2" t="s">
        <v>57</v>
      </c>
      <c r="B9" s="5"/>
      <c r="C9" s="5"/>
      <c r="D9" s="5"/>
      <c r="E9" s="5"/>
      <c r="F9" s="2"/>
      <c r="G9" s="5" t="s">
        <v>61</v>
      </c>
      <c r="H9" s="3"/>
      <c r="I9" s="3"/>
    </row>
    <row r="10" spans="1:9" x14ac:dyDescent="0.25">
      <c r="A10" s="2" t="s">
        <v>58</v>
      </c>
      <c r="B10" s="5"/>
      <c r="C10" s="5"/>
      <c r="D10" s="5"/>
      <c r="E10" s="5"/>
      <c r="F10" s="2"/>
      <c r="G10" s="5" t="s">
        <v>61</v>
      </c>
      <c r="H10" s="3"/>
      <c r="I10" s="3"/>
    </row>
    <row r="11" spans="1:9" x14ac:dyDescent="0.25">
      <c r="A11" s="2" t="s">
        <v>59</v>
      </c>
      <c r="B11" s="5"/>
      <c r="C11" s="5"/>
      <c r="D11" s="5"/>
      <c r="E11" s="5"/>
      <c r="F11" s="2"/>
      <c r="G11" s="5" t="s">
        <v>61</v>
      </c>
      <c r="H11" s="3"/>
      <c r="I11" s="3"/>
    </row>
    <row r="12" spans="1:9" x14ac:dyDescent="0.25">
      <c r="A12" s="2" t="s">
        <v>33</v>
      </c>
      <c r="B12" s="5"/>
      <c r="C12" s="5" t="s">
        <v>34</v>
      </c>
      <c r="D12" s="5"/>
      <c r="E12" s="5"/>
      <c r="F12" s="2" t="s">
        <v>22</v>
      </c>
      <c r="G12" s="5">
        <v>1</v>
      </c>
      <c r="H12" s="3">
        <f>(8.85+32)/20</f>
        <v>2.0425</v>
      </c>
      <c r="I12" s="3">
        <f>G12*H12</f>
        <v>2.0425</v>
      </c>
    </row>
    <row r="13" spans="1:9" x14ac:dyDescent="0.25">
      <c r="F13"/>
      <c r="I13" s="8">
        <f>SUM(I3:I12)</f>
        <v>41.11249999999999</v>
      </c>
    </row>
    <row r="14" spans="1:9" ht="15.75" thickBot="1" x14ac:dyDescent="0.3"/>
    <row r="15" spans="1:9" ht="24.75" thickBot="1" x14ac:dyDescent="0.45">
      <c r="A15" s="18" t="s">
        <v>47</v>
      </c>
      <c r="B15" s="19"/>
      <c r="C15" s="19"/>
      <c r="D15" s="19"/>
      <c r="E15" s="19"/>
      <c r="F15" s="19"/>
      <c r="G15" s="19"/>
      <c r="H15" s="19"/>
      <c r="I15" s="20"/>
    </row>
    <row r="16" spans="1:9" x14ac:dyDescent="0.25">
      <c r="A16" s="4" t="s">
        <v>48</v>
      </c>
      <c r="B16" s="4" t="s">
        <v>40</v>
      </c>
      <c r="C16" s="4" t="s">
        <v>31</v>
      </c>
      <c r="D16" s="4"/>
      <c r="E16" s="4" t="s">
        <v>46</v>
      </c>
      <c r="F16" s="4" t="s">
        <v>12</v>
      </c>
      <c r="G16" s="4" t="s">
        <v>5</v>
      </c>
      <c r="H16" s="4" t="s">
        <v>6</v>
      </c>
      <c r="I16" s="4" t="s">
        <v>28</v>
      </c>
    </row>
    <row r="17" spans="1:9" x14ac:dyDescent="0.25">
      <c r="A17" s="2" t="s">
        <v>2</v>
      </c>
      <c r="B17" s="5"/>
      <c r="C17" s="5" t="s">
        <v>37</v>
      </c>
      <c r="D17" s="5"/>
      <c r="E17" s="11">
        <v>46051</v>
      </c>
      <c r="F17" s="2" t="s">
        <v>8</v>
      </c>
      <c r="G17" s="6">
        <v>92</v>
      </c>
      <c r="H17" s="5">
        <v>164</v>
      </c>
      <c r="I17" s="3">
        <f t="shared" ref="I17:I25" si="0">G17/1000*20</f>
        <v>1.8399999999999999</v>
      </c>
    </row>
    <row r="18" spans="1:9" x14ac:dyDescent="0.25">
      <c r="A18" s="2" t="s">
        <v>13</v>
      </c>
      <c r="B18" s="5"/>
      <c r="C18" s="5" t="s">
        <v>37</v>
      </c>
      <c r="D18" s="5"/>
      <c r="E18" s="11">
        <v>46051</v>
      </c>
      <c r="F18" s="2" t="s">
        <v>9</v>
      </c>
      <c r="G18" s="5">
        <v>1.86</v>
      </c>
      <c r="H18" s="5">
        <v>7</v>
      </c>
      <c r="I18" s="3">
        <f t="shared" si="0"/>
        <v>3.7200000000000004E-2</v>
      </c>
    </row>
    <row r="19" spans="1:9" x14ac:dyDescent="0.25">
      <c r="A19" s="2" t="s">
        <v>29</v>
      </c>
      <c r="B19" s="5"/>
      <c r="C19" s="5" t="s">
        <v>37</v>
      </c>
      <c r="D19" s="5"/>
      <c r="E19" s="11">
        <v>46051</v>
      </c>
      <c r="F19" s="2" t="s">
        <v>10</v>
      </c>
      <c r="G19" s="5">
        <v>17</v>
      </c>
      <c r="H19" s="5">
        <v>26</v>
      </c>
      <c r="I19" s="3">
        <f t="shared" si="0"/>
        <v>0.34</v>
      </c>
    </row>
    <row r="20" spans="1:9" x14ac:dyDescent="0.25">
      <c r="A20" s="2" t="s">
        <v>30</v>
      </c>
      <c r="B20" s="5"/>
      <c r="C20" s="5" t="s">
        <v>37</v>
      </c>
      <c r="D20" s="5"/>
      <c r="E20" s="11">
        <v>46051</v>
      </c>
      <c r="F20" s="2" t="s">
        <v>8</v>
      </c>
      <c r="G20" s="5">
        <v>16</v>
      </c>
      <c r="H20" s="5">
        <v>26</v>
      </c>
      <c r="I20" s="3">
        <f t="shared" si="0"/>
        <v>0.32</v>
      </c>
    </row>
    <row r="21" spans="1:9" x14ac:dyDescent="0.25">
      <c r="A21" s="2" t="s">
        <v>18</v>
      </c>
      <c r="B21" s="5"/>
      <c r="C21" s="5" t="s">
        <v>38</v>
      </c>
      <c r="D21" s="5"/>
      <c r="E21" s="11">
        <v>46044</v>
      </c>
      <c r="F21" s="2" t="s">
        <v>9</v>
      </c>
      <c r="G21" s="5">
        <v>2</v>
      </c>
      <c r="H21" s="5">
        <v>4</v>
      </c>
      <c r="I21" s="3">
        <f t="shared" si="0"/>
        <v>0.04</v>
      </c>
    </row>
    <row r="22" spans="1:9" x14ac:dyDescent="0.25">
      <c r="A22" s="2" t="s">
        <v>19</v>
      </c>
      <c r="B22" s="5"/>
      <c r="C22" s="5" t="s">
        <v>38</v>
      </c>
      <c r="D22" s="5"/>
      <c r="E22" s="11">
        <v>46044</v>
      </c>
      <c r="F22" s="2" t="s">
        <v>9</v>
      </c>
      <c r="G22" s="5">
        <v>2</v>
      </c>
      <c r="H22" s="5">
        <v>4</v>
      </c>
      <c r="I22" s="3">
        <f t="shared" si="0"/>
        <v>0.04</v>
      </c>
    </row>
    <row r="23" spans="1:9" x14ac:dyDescent="0.25">
      <c r="A23" s="2" t="s">
        <v>7</v>
      </c>
      <c r="B23" s="5"/>
      <c r="C23" s="5" t="s">
        <v>37</v>
      </c>
      <c r="D23" s="5"/>
      <c r="E23" s="11">
        <v>46051</v>
      </c>
      <c r="F23" s="2" t="s">
        <v>11</v>
      </c>
      <c r="G23" s="5">
        <v>8</v>
      </c>
      <c r="H23" s="5">
        <v>12</v>
      </c>
      <c r="I23" s="3">
        <f t="shared" si="0"/>
        <v>0.16</v>
      </c>
    </row>
    <row r="24" spans="1:9" x14ac:dyDescent="0.25">
      <c r="A24" s="2" t="s">
        <v>20</v>
      </c>
      <c r="B24" s="5"/>
      <c r="C24" s="5" t="s">
        <v>36</v>
      </c>
      <c r="D24" s="5"/>
      <c r="E24" s="11">
        <v>46051</v>
      </c>
      <c r="F24" s="2" t="s">
        <v>8</v>
      </c>
      <c r="G24" s="5">
        <v>3</v>
      </c>
      <c r="H24" s="5">
        <v>7</v>
      </c>
      <c r="I24" s="3">
        <f t="shared" si="0"/>
        <v>0.06</v>
      </c>
    </row>
    <row r="25" spans="1:9" x14ac:dyDescent="0.25">
      <c r="A25" s="2" t="s">
        <v>16</v>
      </c>
      <c r="B25" s="5"/>
      <c r="C25" s="5" t="s">
        <v>35</v>
      </c>
      <c r="D25" s="5"/>
      <c r="E25" s="11">
        <v>46051</v>
      </c>
      <c r="F25" s="2" t="s">
        <v>8</v>
      </c>
      <c r="G25" s="5">
        <v>2</v>
      </c>
      <c r="H25" s="5">
        <v>3</v>
      </c>
      <c r="I25" s="3">
        <f t="shared" si="0"/>
        <v>0.04</v>
      </c>
    </row>
    <row r="26" spans="1:9" x14ac:dyDescent="0.25">
      <c r="F26"/>
      <c r="G26" s="6">
        <f>SUM(G17:G25)</f>
        <v>143.86000000000001</v>
      </c>
      <c r="H26" s="7" t="s">
        <v>17</v>
      </c>
      <c r="I26" s="8">
        <f>SUM(I17:I25)</f>
        <v>2.8771999999999998</v>
      </c>
    </row>
    <row r="27" spans="1:9" ht="15.75" thickBot="1" x14ac:dyDescent="0.3"/>
    <row r="28" spans="1:9" ht="24.75" thickBot="1" x14ac:dyDescent="0.45">
      <c r="A28" s="18" t="s">
        <v>23</v>
      </c>
      <c r="B28" s="19"/>
      <c r="C28" s="19"/>
      <c r="D28" s="19"/>
      <c r="E28" s="19"/>
      <c r="F28" s="19"/>
      <c r="G28" s="19"/>
      <c r="H28" s="19"/>
      <c r="I28" s="20"/>
    </row>
    <row r="29" spans="1:9" x14ac:dyDescent="0.25">
      <c r="A29" s="4" t="s">
        <v>48</v>
      </c>
      <c r="B29" s="4" t="s">
        <v>40</v>
      </c>
      <c r="C29" s="4" t="s">
        <v>31</v>
      </c>
      <c r="D29" s="4"/>
      <c r="E29" s="4" t="s">
        <v>46</v>
      </c>
      <c r="F29" s="4" t="s">
        <v>4</v>
      </c>
      <c r="G29" s="4" t="s">
        <v>26</v>
      </c>
      <c r="H29" s="4" t="s">
        <v>3</v>
      </c>
      <c r="I29" s="4" t="s">
        <v>28</v>
      </c>
    </row>
    <row r="30" spans="1:9" x14ac:dyDescent="0.25">
      <c r="A30" s="2" t="s">
        <v>24</v>
      </c>
      <c r="B30" s="5"/>
      <c r="C30" s="5" t="s">
        <v>32</v>
      </c>
      <c r="D30" s="5"/>
      <c r="E30" s="5"/>
      <c r="F30" s="2" t="s">
        <v>25</v>
      </c>
      <c r="G30" s="5">
        <v>6</v>
      </c>
      <c r="H30" s="13">
        <f>8.49/50</f>
        <v>0.16980000000000001</v>
      </c>
      <c r="I30" s="14">
        <f>G30*H30</f>
        <v>1.0188000000000001</v>
      </c>
    </row>
    <row r="32" spans="1:9" ht="15.75" thickBot="1" x14ac:dyDescent="0.3"/>
    <row r="33" spans="1:9" ht="24.75" thickBot="1" x14ac:dyDescent="0.45">
      <c r="A33" s="18" t="s">
        <v>43</v>
      </c>
      <c r="B33" s="19"/>
      <c r="C33" s="19"/>
      <c r="D33" s="19"/>
      <c r="E33" s="19"/>
      <c r="F33" s="19"/>
      <c r="G33" s="19"/>
      <c r="H33" s="19"/>
      <c r="I33" s="20"/>
    </row>
    <row r="34" spans="1:9" x14ac:dyDescent="0.25">
      <c r="A34" s="4" t="s">
        <v>48</v>
      </c>
      <c r="B34" s="4" t="s">
        <v>40</v>
      </c>
      <c r="C34" s="4" t="s">
        <v>31</v>
      </c>
      <c r="D34" s="4"/>
      <c r="E34" s="4" t="s">
        <v>46</v>
      </c>
      <c r="F34" s="4" t="s">
        <v>4</v>
      </c>
      <c r="G34" s="4" t="s">
        <v>26</v>
      </c>
      <c r="H34" s="4" t="s">
        <v>27</v>
      </c>
      <c r="I34" s="4" t="s">
        <v>28</v>
      </c>
    </row>
    <row r="35" spans="1:9" x14ac:dyDescent="0.25">
      <c r="A35" s="2" t="s">
        <v>44</v>
      </c>
      <c r="B35" s="5"/>
      <c r="C35" s="5" t="s">
        <v>45</v>
      </c>
      <c r="D35" s="5"/>
      <c r="E35" s="11">
        <v>46048</v>
      </c>
      <c r="F35" s="3"/>
      <c r="G35" s="2"/>
      <c r="H35" s="2"/>
      <c r="I35" s="12"/>
    </row>
    <row r="36" spans="1:9" ht="15.75" thickBot="1" x14ac:dyDescent="0.3"/>
    <row r="37" spans="1:9" ht="15.75" thickBot="1" x14ac:dyDescent="0.3">
      <c r="I37" s="9">
        <f>I13+I26+I30+I35</f>
        <v>45.008499999999991</v>
      </c>
    </row>
  </sheetData>
  <mergeCells count="4">
    <mergeCell ref="A33:I33"/>
    <mergeCell ref="A15:I15"/>
    <mergeCell ref="A28:I28"/>
    <mergeCell ref="A1:I1"/>
  </mergeCells>
  <phoneticPr fontId="3" type="noConversion"/>
  <hyperlinks>
    <hyperlink ref="F5" r:id="rId1" xr:uid="{EE8C5B62-E78B-4403-A6FA-B82BD425FCF3}"/>
  </hyperlinks>
  <pageMargins left="0.7" right="0.7" top="0.75" bottom="0.75" header="0.3" footer="0.3"/>
  <pageSetup paperSize="9" orientation="portrait" horizontalDpi="4294967293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 Morenton</dc:creator>
  <cp:lastModifiedBy>Pascal Morenton</cp:lastModifiedBy>
  <dcterms:created xsi:type="dcterms:W3CDTF">2025-11-06T14:42:12Z</dcterms:created>
  <dcterms:modified xsi:type="dcterms:W3CDTF">2026-02-12T17:01:04Z</dcterms:modified>
</cp:coreProperties>
</file>